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Arkusz1" sheetId="1" r:id="rId1"/>
    <sheet name="Arkusz2" sheetId="2" r:id="rId2"/>
    <sheet name="Arkusz3" sheetId="3" r:id="rId3"/>
    <sheet name="Arkusz4" sheetId="4" r:id="rId4"/>
  </sheets>
  <definedNames>
    <definedName name="_xlnm.Print_Titles" localSheetId="0">'Arkusz1'!$6:$11</definedName>
  </definedNames>
  <calcPr fullCalcOnLoad="1"/>
</workbook>
</file>

<file path=xl/sharedStrings.xml><?xml version="1.0" encoding="utf-8"?>
<sst xmlns="http://schemas.openxmlformats.org/spreadsheetml/2006/main" count="90" uniqueCount="59">
  <si>
    <t>projekt</t>
  </si>
  <si>
    <t>lp.</t>
  </si>
  <si>
    <t>1.</t>
  </si>
  <si>
    <t>Wydatki majątkowe razem:</t>
  </si>
  <si>
    <t>1.1.</t>
  </si>
  <si>
    <t>Działanie:</t>
  </si>
  <si>
    <t>Nazwa projektu:</t>
  </si>
  <si>
    <t>Program:</t>
  </si>
  <si>
    <t>Priorytet:</t>
  </si>
  <si>
    <t>1.2.</t>
  </si>
  <si>
    <t>Wydatki bieżące razem:</t>
  </si>
  <si>
    <t>2.</t>
  </si>
  <si>
    <t>Regionalny Program Operacyjny Województwa Mazowieckiego 2007-2013</t>
  </si>
  <si>
    <t>II Przyspieszenie e-Rozwoju Mazowsza</t>
  </si>
  <si>
    <t>2.2. Rozwój e-usług</t>
  </si>
  <si>
    <t>Rozwój elektronicznej administracji w samorządach województwa mazowieckiego wspomagającej niwelowanie dwudzielności potencjału województwa</t>
  </si>
  <si>
    <t>I Tworzenie warunków dla rozwoju potencjału inowacyjnego i przedsiębiorczości na Mazowszu</t>
  </si>
  <si>
    <t>1.7 Promocja Gospodarcza</t>
  </si>
  <si>
    <t>Przyspieszenie wzrostu konkurencyjności województwa mazowieckiego, poprzez budowanie społeczeństwa informacynego i gospodarki opartej na wiedzy poprzez stworzenie bazy wiedzy o Mazowszu</t>
  </si>
  <si>
    <t>150
15011
6639</t>
  </si>
  <si>
    <t>Program Operacyjny Kapitał Ludzki</t>
  </si>
  <si>
    <t>VII Promocja integracji społecznej</t>
  </si>
  <si>
    <t>Ogółem (1+2)</t>
  </si>
  <si>
    <t xml:space="preserve">7.1 Rozwój i upowszechnianie aktywnej integracji </t>
  </si>
  <si>
    <t xml:space="preserve">Aktywizacja społeczno - zawodowa szansą na usamodzielnienie </t>
  </si>
  <si>
    <t xml:space="preserve">852
85214
853
85395
</t>
  </si>
  <si>
    <t>IX Rozwój wykształcenia i kompetencji w regionach</t>
  </si>
  <si>
    <t>9.1.2.2 Wyr ównywanie szans edukacyjnych z grup o utrudnionym dostępie do edukacji oraz zmniejszenie różnic w jakości usług edukacyjnych</t>
  </si>
  <si>
    <t>budżet środków UE</t>
  </si>
  <si>
    <t>budżet  środków krajowych</t>
  </si>
  <si>
    <t>ogółem, w tym</t>
  </si>
  <si>
    <t xml:space="preserve">ogółem, w tym </t>
  </si>
  <si>
    <t>klasyfikacja budżetowa</t>
  </si>
  <si>
    <t>750
75095
6639</t>
  </si>
  <si>
    <t xml:space="preserve"> planowane kwoty  </t>
  </si>
  <si>
    <t>planowane kwoty</t>
  </si>
  <si>
    <t>926
92605</t>
  </si>
  <si>
    <t>Zmiany w planie wydatków na programy i projekty realizowane ze środków pochodzących z Funduszy Strukturalnych i Funduszy Spójności</t>
  </si>
  <si>
    <t>ZWIĘKSZENIA</t>
  </si>
  <si>
    <t>ZMNIEJSZENIA</t>
  </si>
  <si>
    <t>ZMIANY W BUDŻECIE</t>
  </si>
  <si>
    <t>Uzasadnienie zmian</t>
  </si>
  <si>
    <t xml:space="preserve">
853
85395</t>
  </si>
  <si>
    <t>Szkoła Równych Szans - IV edycja-bis</t>
  </si>
  <si>
    <t>801
80101</t>
  </si>
  <si>
    <t xml:space="preserve">IV Środowisko, zapobieganie zagrożeniom i energetyka </t>
  </si>
  <si>
    <t xml:space="preserve">4.3 Ochrona powietrza, energetyka </t>
  </si>
  <si>
    <t>Poprawa efektywności energetycznej poprzez termomodernizację i wymianę isntalacji centralnego ogrzewania i zastosowanie odnawialnych źródeł energii w budynku Szkoły Podstawowej Nr 2 im. H. Sienkiewicza w Przasnyszu</t>
  </si>
  <si>
    <t xml:space="preserve">kwota wydatków określonych w uchwale budżetowej 
Nr XXXI/203/2012 z 20 grudnia 2012 r. </t>
  </si>
  <si>
    <t xml:space="preserve">Uchwałą nr XLIII/267/2013 z dnia 24.10.2013 r. zwiększono plan wydatków o niewykorzystaną w 2012 r.dotację, zgodnie z podpisanym z Fundacją Rozwoju Demokracji Lokalnej aneksem do umowy partnerskiej. </t>
  </si>
  <si>
    <t xml:space="preserve">Uchwałą nr XXXVI/225/2013 z dnia 18 kwietnia 2013 r. zmniejszono plan wydatków o kwotę 382.586,00 zł w związku ze zmianami w harmonogramie robót. 
Uchwałą nr XLV/281/2013 z dnia 19 grudnia 2013 r. zmniejszono plan wydatków o kwotę 538.444,29 zł zgodnie z podpisanym z MJWPU aneksem do umowy. </t>
  </si>
  <si>
    <t xml:space="preserve">Zarządzeniem Nr 117/2013 z dnia 12 grudnia 2013 r. dokonano korekty w wydatkach projektu poprzez przesunięcia między paragrafami. </t>
  </si>
  <si>
    <t xml:space="preserve">Uchwałą Rady Miejskiej  Nr XXXI/203/2012 z  20.12.2012 r. wprowadzono do planu dotację celową dla lidera projektu -  Urzędu Marszałkowskiego w Warszawie, zgodnie z podpisaną umową.
Uchwałą Rady Miejskiej nr XXXIX/241/2013 z 27.06.2013 r. zmniejszono plan wydatków w związku z aneksem do umowy. </t>
  </si>
  <si>
    <t>1.3</t>
  </si>
  <si>
    <t>2.1</t>
  </si>
  <si>
    <t>2.2</t>
  </si>
  <si>
    <t>Uchwałą Rady Miejskiej  Nr XXXI/203/2012 z  20.12.2012 r. wprowadzono do planu dotację celową dla lidera projektu -  Urzędu Marszałkowskiego w Warszawie, zgodnie z podpisaną umową.</t>
  </si>
  <si>
    <t>Załącznik Nr 12
do Zarządzenia Nr 25/2014
Burmistrza Przasnysza
z dnia 27 marca 2014 r.</t>
  </si>
  <si>
    <t>PLAN NA 2013 R. PO ZMIANACH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</si>
</sst>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3"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b/>
      <sz val="11"/>
      <color indexed="8"/>
      <name val="Calibri"/>
      <family val="2"/>
    </font>
    <font>
      <i/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alibri"/>
      <family val="2"/>
    </font>
    <font>
      <b/>
      <sz val="8"/>
      <name val="Calibri"/>
      <family val="2"/>
    </font>
    <font>
      <b/>
      <sz val="11"/>
      <name val="Calibri"/>
      <family val="2"/>
    </font>
    <font>
      <i/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7"/>
      <name val="Calibri"/>
      <family val="2"/>
    </font>
    <font>
      <i/>
      <sz val="8"/>
      <color indexed="8"/>
      <name val="Calibri"/>
      <family val="2"/>
    </font>
    <font>
      <b/>
      <sz val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20" borderId="1" applyNumberFormat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</cellStyleXfs>
  <cellXfs count="15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4" borderId="10" xfId="0" applyFont="1" applyFill="1" applyBorder="1" applyAlignment="1">
      <alignment/>
    </xf>
    <xf numFmtId="43" fontId="5" fillId="4" borderId="10" xfId="0" applyNumberFormat="1" applyFont="1" applyFill="1" applyBorder="1" applyAlignment="1">
      <alignment horizontal="right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/>
    </xf>
    <xf numFmtId="0" fontId="24" fillId="0" borderId="12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wrapText="1"/>
    </xf>
    <xf numFmtId="0" fontId="6" fillId="0" borderId="13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43" fontId="6" fillId="0" borderId="0" xfId="0" applyNumberFormat="1" applyFont="1" applyFill="1" applyBorder="1" applyAlignment="1">
      <alignment/>
    </xf>
    <xf numFmtId="0" fontId="24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43" fontId="6" fillId="0" borderId="10" xfId="0" applyNumberFormat="1" applyFont="1" applyFill="1" applyBorder="1" applyAlignment="1">
      <alignment horizontal="right" vertical="center"/>
    </xf>
    <xf numFmtId="43" fontId="6" fillId="0" borderId="10" xfId="0" applyNumberFormat="1" applyFont="1" applyFill="1" applyBorder="1" applyAlignment="1">
      <alignment vertical="center"/>
    </xf>
    <xf numFmtId="0" fontId="6" fillId="0" borderId="15" xfId="0" applyFont="1" applyFill="1" applyBorder="1" applyAlignment="1">
      <alignment wrapText="1"/>
    </xf>
    <xf numFmtId="0" fontId="24" fillId="0" borderId="0" xfId="0" applyFont="1" applyFill="1" applyBorder="1" applyAlignment="1">
      <alignment horizontal="left" wrapText="1"/>
    </xf>
    <xf numFmtId="43" fontId="6" fillId="0" borderId="10" xfId="0" applyNumberFormat="1" applyFont="1" applyFill="1" applyBorder="1" applyAlignment="1">
      <alignment horizontal="right"/>
    </xf>
    <xf numFmtId="43" fontId="6" fillId="0" borderId="10" xfId="0" applyNumberFormat="1" applyFont="1" applyFill="1" applyBorder="1" applyAlignment="1">
      <alignment/>
    </xf>
    <xf numFmtId="43" fontId="6" fillId="0" borderId="16" xfId="0" applyNumberFormat="1" applyFont="1" applyFill="1" applyBorder="1" applyAlignment="1">
      <alignment horizontal="right"/>
    </xf>
    <xf numFmtId="0" fontId="6" fillId="0" borderId="11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5" fillId="24" borderId="17" xfId="0" applyFont="1" applyFill="1" applyBorder="1" applyAlignment="1">
      <alignment/>
    </xf>
    <xf numFmtId="0" fontId="26" fillId="4" borderId="10" xfId="0" applyFont="1" applyFill="1" applyBorder="1" applyAlignment="1">
      <alignment/>
    </xf>
    <xf numFmtId="43" fontId="25" fillId="4" borderId="10" xfId="0" applyNumberFormat="1" applyFont="1" applyFill="1" applyBorder="1" applyAlignment="1">
      <alignment horizontal="right"/>
    </xf>
    <xf numFmtId="0" fontId="27" fillId="0" borderId="0" xfId="0" applyFont="1" applyAlignment="1">
      <alignment/>
    </xf>
    <xf numFmtId="0" fontId="6" fillId="24" borderId="17" xfId="0" applyFont="1" applyFill="1" applyBorder="1" applyAlignment="1">
      <alignment/>
    </xf>
    <xf numFmtId="0" fontId="28" fillId="4" borderId="10" xfId="0" applyFont="1" applyFill="1" applyBorder="1" applyAlignment="1">
      <alignment/>
    </xf>
    <xf numFmtId="43" fontId="25" fillId="4" borderId="10" xfId="0" applyNumberFormat="1" applyFont="1" applyFill="1" applyBorder="1" applyAlignment="1">
      <alignment horizontal="center"/>
    </xf>
    <xf numFmtId="43" fontId="30" fillId="4" borderId="10" xfId="0" applyNumberFormat="1" applyFont="1" applyFill="1" applyBorder="1" applyAlignment="1">
      <alignment horizontal="center"/>
    </xf>
    <xf numFmtId="0" fontId="28" fillId="0" borderId="0" xfId="0" applyFont="1" applyAlignment="1">
      <alignment/>
    </xf>
    <xf numFmtId="43" fontId="4" fillId="0" borderId="0" xfId="0" applyNumberFormat="1" applyFont="1" applyAlignment="1">
      <alignment/>
    </xf>
    <xf numFmtId="43" fontId="3" fillId="0" borderId="0" xfId="0" applyNumberFormat="1" applyFont="1" applyAlignment="1">
      <alignment/>
    </xf>
    <xf numFmtId="43" fontId="31" fillId="0" borderId="0" xfId="0" applyNumberFormat="1" applyFont="1" applyAlignment="1">
      <alignment/>
    </xf>
    <xf numFmtId="43" fontId="6" fillId="0" borderId="16" xfId="0" applyNumberFormat="1" applyFont="1" applyFill="1" applyBorder="1" applyAlignment="1">
      <alignment vertical="center"/>
    </xf>
    <xf numFmtId="0" fontId="32" fillId="24" borderId="17" xfId="0" applyFont="1" applyFill="1" applyBorder="1" applyAlignment="1">
      <alignment/>
    </xf>
    <xf numFmtId="0" fontId="32" fillId="24" borderId="18" xfId="0" applyFont="1" applyFill="1" applyBorder="1" applyAlignment="1">
      <alignment/>
    </xf>
    <xf numFmtId="43" fontId="6" fillId="0" borderId="19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0" fontId="24" fillId="0" borderId="20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wrapText="1"/>
    </xf>
    <xf numFmtId="0" fontId="24" fillId="0" borderId="12" xfId="0" applyFont="1" applyFill="1" applyBorder="1" applyAlignment="1">
      <alignment horizontal="center" wrapText="1"/>
    </xf>
    <xf numFmtId="0" fontId="24" fillId="0" borderId="20" xfId="0" applyFont="1" applyFill="1" applyBorder="1" applyAlignment="1">
      <alignment horizontal="center"/>
    </xf>
    <xf numFmtId="0" fontId="24" fillId="0" borderId="15" xfId="0" applyFont="1" applyFill="1" applyBorder="1" applyAlignment="1">
      <alignment horizontal="center"/>
    </xf>
    <xf numFmtId="43" fontId="6" fillId="0" borderId="13" xfId="0" applyNumberFormat="1" applyFont="1" applyFill="1" applyBorder="1" applyAlignment="1">
      <alignment horizontal="left" vertical="center" wrapText="1"/>
    </xf>
    <xf numFmtId="43" fontId="6" fillId="0" borderId="14" xfId="0" applyNumberFormat="1" applyFont="1" applyFill="1" applyBorder="1" applyAlignment="1">
      <alignment horizontal="left" vertical="center" wrapText="1"/>
    </xf>
    <xf numFmtId="43" fontId="6" fillId="0" borderId="11" xfId="0" applyNumberFormat="1" applyFont="1" applyFill="1" applyBorder="1" applyAlignment="1">
      <alignment horizontal="left" vertical="center" wrapText="1"/>
    </xf>
    <xf numFmtId="43" fontId="6" fillId="0" borderId="0" xfId="0" applyNumberFormat="1" applyFont="1" applyFill="1" applyBorder="1" applyAlignment="1">
      <alignment horizontal="left" vertical="center" wrapText="1"/>
    </xf>
    <xf numFmtId="43" fontId="6" fillId="0" borderId="21" xfId="0" applyNumberFormat="1" applyFont="1" applyFill="1" applyBorder="1" applyAlignment="1">
      <alignment horizontal="left" vertical="center" wrapText="1"/>
    </xf>
    <xf numFmtId="43" fontId="6" fillId="0" borderId="18" xfId="0" applyNumberFormat="1" applyFont="1" applyFill="1" applyBorder="1" applyAlignment="1">
      <alignment horizontal="left" vertical="center" wrapText="1"/>
    </xf>
    <xf numFmtId="43" fontId="6" fillId="0" borderId="17" xfId="0" applyNumberFormat="1" applyFont="1" applyFill="1" applyBorder="1" applyAlignment="1">
      <alignment horizontal="left" vertical="center" wrapText="1"/>
    </xf>
    <xf numFmtId="43" fontId="6" fillId="0" borderId="22" xfId="0" applyNumberFormat="1" applyFont="1" applyFill="1" applyBorder="1" applyAlignment="1">
      <alignment horizontal="left" vertical="center" wrapText="1"/>
    </xf>
    <xf numFmtId="0" fontId="29" fillId="4" borderId="16" xfId="0" applyFont="1" applyFill="1" applyBorder="1" applyAlignment="1">
      <alignment horizontal="center"/>
    </xf>
    <xf numFmtId="0" fontId="29" fillId="4" borderId="23" xfId="0" applyFont="1" applyFill="1" applyBorder="1" applyAlignment="1">
      <alignment horizontal="center"/>
    </xf>
    <xf numFmtId="43" fontId="25" fillId="4" borderId="16" xfId="0" applyNumberFormat="1" applyFont="1" applyFill="1" applyBorder="1" applyAlignment="1">
      <alignment horizontal="center" vertical="center"/>
    </xf>
    <xf numFmtId="43" fontId="25" fillId="4" borderId="24" xfId="0" applyNumberFormat="1" applyFont="1" applyFill="1" applyBorder="1" applyAlignment="1">
      <alignment horizontal="center" vertical="center"/>
    </xf>
    <xf numFmtId="43" fontId="25" fillId="4" borderId="23" xfId="0" applyNumberFormat="1" applyFont="1" applyFill="1" applyBorder="1" applyAlignment="1">
      <alignment horizontal="center" vertical="center"/>
    </xf>
    <xf numFmtId="0" fontId="5" fillId="22" borderId="10" xfId="0" applyFont="1" applyFill="1" applyBorder="1" applyAlignment="1">
      <alignment horizontal="center" vertical="top" wrapText="1"/>
    </xf>
    <xf numFmtId="0" fontId="5" fillId="22" borderId="12" xfId="0" applyFont="1" applyFill="1" applyBorder="1" applyAlignment="1">
      <alignment horizontal="center" vertical="top" wrapText="1"/>
    </xf>
    <xf numFmtId="0" fontId="5" fillId="22" borderId="20" xfId="0" applyFont="1" applyFill="1" applyBorder="1" applyAlignment="1">
      <alignment horizontal="center" vertical="top" wrapText="1"/>
    </xf>
    <xf numFmtId="0" fontId="5" fillId="22" borderId="15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/>
    </xf>
    <xf numFmtId="0" fontId="5" fillId="0" borderId="12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25" borderId="20" xfId="0" applyFont="1" applyFill="1" applyBorder="1" applyAlignment="1">
      <alignment horizontal="center" vertical="top" wrapText="1"/>
    </xf>
    <xf numFmtId="0" fontId="5" fillId="25" borderId="15" xfId="0" applyFont="1" applyFill="1" applyBorder="1" applyAlignment="1">
      <alignment horizontal="center" vertical="top" wrapText="1"/>
    </xf>
    <xf numFmtId="0" fontId="5" fillId="25" borderId="13" xfId="0" applyFont="1" applyFill="1" applyBorder="1" applyAlignment="1">
      <alignment horizontal="center" vertical="center" wrapText="1"/>
    </xf>
    <xf numFmtId="0" fontId="5" fillId="25" borderId="14" xfId="0" applyFont="1" applyFill="1" applyBorder="1" applyAlignment="1">
      <alignment horizontal="center" vertical="center" wrapText="1"/>
    </xf>
    <xf numFmtId="0" fontId="5" fillId="25" borderId="19" xfId="0" applyFont="1" applyFill="1" applyBorder="1" applyAlignment="1">
      <alignment horizontal="center" vertical="center" wrapText="1"/>
    </xf>
    <xf numFmtId="0" fontId="5" fillId="25" borderId="11" xfId="0" applyFont="1" applyFill="1" applyBorder="1" applyAlignment="1">
      <alignment horizontal="center" vertical="center" wrapText="1"/>
    </xf>
    <xf numFmtId="0" fontId="5" fillId="25" borderId="17" xfId="0" applyFont="1" applyFill="1" applyBorder="1" applyAlignment="1">
      <alignment horizontal="center" vertical="center" wrapText="1"/>
    </xf>
    <xf numFmtId="0" fontId="5" fillId="25" borderId="22" xfId="0" applyFont="1" applyFill="1" applyBorder="1" applyAlignment="1">
      <alignment horizontal="center" vertical="center" wrapText="1"/>
    </xf>
    <xf numFmtId="0" fontId="5" fillId="22" borderId="13" xfId="0" applyFont="1" applyFill="1" applyBorder="1" applyAlignment="1">
      <alignment horizontal="center" vertical="top" wrapText="1"/>
    </xf>
    <xf numFmtId="0" fontId="5" fillId="22" borderId="14" xfId="0" applyFont="1" applyFill="1" applyBorder="1" applyAlignment="1">
      <alignment horizontal="center" vertical="top" wrapText="1"/>
    </xf>
    <xf numFmtId="0" fontId="5" fillId="22" borderId="19" xfId="0" applyFont="1" applyFill="1" applyBorder="1" applyAlignment="1">
      <alignment horizontal="center" vertical="top" wrapText="1"/>
    </xf>
    <xf numFmtId="0" fontId="5" fillId="22" borderId="11" xfId="0" applyFont="1" applyFill="1" applyBorder="1" applyAlignment="1">
      <alignment horizontal="center" vertical="top" wrapText="1"/>
    </xf>
    <xf numFmtId="0" fontId="5" fillId="22" borderId="0" xfId="0" applyFont="1" applyFill="1" applyBorder="1" applyAlignment="1">
      <alignment horizontal="center" vertical="top" wrapText="1"/>
    </xf>
    <xf numFmtId="0" fontId="5" fillId="22" borderId="21" xfId="0" applyFont="1" applyFill="1" applyBorder="1" applyAlignment="1">
      <alignment horizontal="center" vertical="top" wrapText="1"/>
    </xf>
    <xf numFmtId="0" fontId="5" fillId="22" borderId="18" xfId="0" applyFont="1" applyFill="1" applyBorder="1" applyAlignment="1">
      <alignment horizontal="center" vertical="top" wrapText="1"/>
    </xf>
    <xf numFmtId="0" fontId="5" fillId="22" borderId="17" xfId="0" applyFont="1" applyFill="1" applyBorder="1" applyAlignment="1">
      <alignment horizontal="center" vertical="top" wrapText="1"/>
    </xf>
    <xf numFmtId="0" fontId="5" fillId="22" borderId="22" xfId="0" applyFont="1" applyFill="1" applyBorder="1" applyAlignment="1">
      <alignment horizontal="center" vertical="top" wrapText="1"/>
    </xf>
    <xf numFmtId="0" fontId="5" fillId="25" borderId="0" xfId="0" applyFont="1" applyFill="1" applyBorder="1" applyAlignment="1">
      <alignment horizontal="center" vertical="center" wrapText="1"/>
    </xf>
    <xf numFmtId="0" fontId="5" fillId="25" borderId="13" xfId="0" applyFont="1" applyFill="1" applyBorder="1" applyAlignment="1">
      <alignment horizontal="center" vertical="top" wrapText="1"/>
    </xf>
    <xf numFmtId="0" fontId="5" fillId="25" borderId="24" xfId="0" applyFont="1" applyFill="1" applyBorder="1" applyAlignment="1">
      <alignment horizontal="center" vertical="top" wrapText="1"/>
    </xf>
    <xf numFmtId="0" fontId="5" fillId="25" borderId="23" xfId="0" applyFont="1" applyFill="1" applyBorder="1" applyAlignment="1">
      <alignment horizontal="center" vertical="top" wrapText="1"/>
    </xf>
    <xf numFmtId="0" fontId="5" fillId="25" borderId="14" xfId="0" applyFont="1" applyFill="1" applyBorder="1" applyAlignment="1">
      <alignment horizontal="center" vertical="top" wrapText="1"/>
    </xf>
    <xf numFmtId="0" fontId="5" fillId="25" borderId="19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4" borderId="16" xfId="0" applyFont="1" applyFill="1" applyBorder="1" applyAlignment="1">
      <alignment horizontal="center" wrapText="1"/>
    </xf>
    <xf numFmtId="0" fontId="5" fillId="4" borderId="24" xfId="0" applyFont="1" applyFill="1" applyBorder="1" applyAlignment="1">
      <alignment horizontal="center" wrapText="1"/>
    </xf>
    <xf numFmtId="0" fontId="5" fillId="4" borderId="23" xfId="0" applyFont="1" applyFill="1" applyBorder="1" applyAlignment="1">
      <alignment horizontal="center" wrapText="1"/>
    </xf>
    <xf numFmtId="0" fontId="4" fillId="0" borderId="16" xfId="0" applyNumberFormat="1" applyFont="1" applyBorder="1" applyAlignment="1">
      <alignment horizontal="center" vertical="center"/>
    </xf>
    <xf numFmtId="0" fontId="4" fillId="0" borderId="24" xfId="0" applyNumberFormat="1" applyFont="1" applyBorder="1" applyAlignment="1">
      <alignment horizontal="center" vertical="center"/>
    </xf>
    <xf numFmtId="0" fontId="4" fillId="0" borderId="23" xfId="0" applyNumberFormat="1" applyFont="1" applyBorder="1" applyAlignment="1">
      <alignment horizontal="center" vertical="center"/>
    </xf>
    <xf numFmtId="0" fontId="24" fillId="0" borderId="20" xfId="0" applyFont="1" applyFill="1" applyBorder="1" applyAlignment="1">
      <alignment horizontal="center" wrapText="1"/>
    </xf>
    <xf numFmtId="0" fontId="32" fillId="24" borderId="18" xfId="0" applyFont="1" applyFill="1" applyBorder="1" applyAlignment="1">
      <alignment horizontal="center"/>
    </xf>
    <xf numFmtId="0" fontId="32" fillId="24" borderId="17" xfId="0" applyFont="1" applyFill="1" applyBorder="1" applyAlignment="1">
      <alignment horizontal="center"/>
    </xf>
    <xf numFmtId="0" fontId="32" fillId="24" borderId="22" xfId="0" applyFont="1" applyFill="1" applyBorder="1" applyAlignment="1">
      <alignment horizontal="center"/>
    </xf>
    <xf numFmtId="0" fontId="6" fillId="0" borderId="13" xfId="0" applyNumberFormat="1" applyFont="1" applyFill="1" applyBorder="1" applyAlignment="1">
      <alignment horizontal="justify" vertical="center" wrapText="1"/>
    </xf>
    <xf numFmtId="0" fontId="6" fillId="0" borderId="14" xfId="0" applyNumberFormat="1" applyFont="1" applyFill="1" applyBorder="1" applyAlignment="1">
      <alignment horizontal="justify" vertical="center" wrapText="1"/>
    </xf>
    <xf numFmtId="0" fontId="6" fillId="0" borderId="19" xfId="0" applyNumberFormat="1" applyFont="1" applyFill="1" applyBorder="1" applyAlignment="1">
      <alignment horizontal="justify" vertical="center" wrapText="1"/>
    </xf>
    <xf numFmtId="0" fontId="6" fillId="0" borderId="11" xfId="0" applyNumberFormat="1" applyFont="1" applyFill="1" applyBorder="1" applyAlignment="1">
      <alignment horizontal="justify" vertical="center" wrapText="1"/>
    </xf>
    <xf numFmtId="0" fontId="6" fillId="0" borderId="0" xfId="0" applyNumberFormat="1" applyFont="1" applyFill="1" applyBorder="1" applyAlignment="1">
      <alignment horizontal="justify" vertical="center" wrapText="1"/>
    </xf>
    <xf numFmtId="0" fontId="6" fillId="0" borderId="21" xfId="0" applyNumberFormat="1" applyFont="1" applyFill="1" applyBorder="1" applyAlignment="1">
      <alignment horizontal="justify" vertical="center" wrapText="1"/>
    </xf>
    <xf numFmtId="0" fontId="6" fillId="0" borderId="18" xfId="0" applyNumberFormat="1" applyFont="1" applyFill="1" applyBorder="1" applyAlignment="1">
      <alignment horizontal="justify" vertical="center" wrapText="1"/>
    </xf>
    <xf numFmtId="0" fontId="6" fillId="0" borderId="17" xfId="0" applyNumberFormat="1" applyFont="1" applyFill="1" applyBorder="1" applyAlignment="1">
      <alignment horizontal="justify" vertical="center" wrapText="1"/>
    </xf>
    <xf numFmtId="0" fontId="6" fillId="0" borderId="22" xfId="0" applyNumberFormat="1" applyFont="1" applyFill="1" applyBorder="1" applyAlignment="1">
      <alignment horizontal="justify" vertical="center" wrapText="1"/>
    </xf>
    <xf numFmtId="0" fontId="32" fillId="24" borderId="18" xfId="0" applyFont="1" applyFill="1" applyBorder="1" applyAlignment="1">
      <alignment horizontal="left"/>
    </xf>
    <xf numFmtId="0" fontId="32" fillId="24" borderId="17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center" vertical="center" wrapText="1"/>
    </xf>
    <xf numFmtId="0" fontId="32" fillId="22" borderId="18" xfId="0" applyFont="1" applyFill="1" applyBorder="1" applyAlignment="1">
      <alignment horizontal="left" wrapText="1"/>
    </xf>
    <xf numFmtId="0" fontId="32" fillId="22" borderId="17" xfId="0" applyFont="1" applyFill="1" applyBorder="1" applyAlignment="1">
      <alignment horizontal="left" wrapText="1"/>
    </xf>
    <xf numFmtId="0" fontId="32" fillId="24" borderId="18" xfId="0" applyFont="1" applyFill="1" applyBorder="1" applyAlignment="1">
      <alignment horizontal="left" wrapText="1"/>
    </xf>
    <xf numFmtId="0" fontId="32" fillId="24" borderId="17" xfId="0" applyFont="1" applyFill="1" applyBorder="1" applyAlignment="1">
      <alignment horizontal="left" wrapText="1"/>
    </xf>
    <xf numFmtId="0" fontId="32" fillId="24" borderId="22" xfId="0" applyFont="1" applyFill="1" applyBorder="1" applyAlignment="1">
      <alignment horizontal="left" wrapText="1"/>
    </xf>
    <xf numFmtId="0" fontId="6" fillId="0" borderId="13" xfId="0" applyNumberFormat="1" applyFont="1" applyFill="1" applyBorder="1" applyAlignment="1">
      <alignment horizontal="left" vertical="center" wrapText="1"/>
    </xf>
    <xf numFmtId="0" fontId="6" fillId="0" borderId="14" xfId="0" applyNumberFormat="1" applyFont="1" applyFill="1" applyBorder="1" applyAlignment="1">
      <alignment horizontal="left" vertical="center" wrapText="1"/>
    </xf>
    <xf numFmtId="0" fontId="6" fillId="0" borderId="19" xfId="0" applyNumberFormat="1" applyFont="1" applyFill="1" applyBorder="1" applyAlignment="1">
      <alignment horizontal="left" vertical="center" wrapText="1"/>
    </xf>
    <xf numFmtId="0" fontId="6" fillId="0" borderId="11" xfId="0" applyNumberFormat="1" applyFont="1" applyFill="1" applyBorder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left" vertical="center" wrapText="1"/>
    </xf>
    <xf numFmtId="0" fontId="6" fillId="0" borderId="21" xfId="0" applyNumberFormat="1" applyFont="1" applyFill="1" applyBorder="1" applyAlignment="1">
      <alignment horizontal="left" vertical="center" wrapText="1"/>
    </xf>
    <xf numFmtId="0" fontId="6" fillId="0" borderId="18" xfId="0" applyNumberFormat="1" applyFont="1" applyFill="1" applyBorder="1" applyAlignment="1">
      <alignment horizontal="left" vertical="center" wrapText="1"/>
    </xf>
    <xf numFmtId="0" fontId="6" fillId="0" borderId="17" xfId="0" applyNumberFormat="1" applyFont="1" applyFill="1" applyBorder="1" applyAlignment="1">
      <alignment horizontal="left" vertical="center" wrapText="1"/>
    </xf>
    <xf numFmtId="0" fontId="6" fillId="0" borderId="22" xfId="0" applyNumberFormat="1" applyFont="1" applyFill="1" applyBorder="1" applyAlignment="1">
      <alignment horizontal="left" vertical="center" wrapText="1"/>
    </xf>
    <xf numFmtId="0" fontId="25" fillId="4" borderId="16" xfId="0" applyFont="1" applyFill="1" applyBorder="1" applyAlignment="1">
      <alignment horizontal="center" wrapText="1"/>
    </xf>
    <xf numFmtId="0" fontId="25" fillId="4" borderId="24" xfId="0" applyFont="1" applyFill="1" applyBorder="1" applyAlignment="1">
      <alignment horizontal="center" wrapText="1"/>
    </xf>
    <xf numFmtId="0" fontId="25" fillId="4" borderId="23" xfId="0" applyFont="1" applyFill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43" fontId="5" fillId="4" borderId="16" xfId="0" applyNumberFormat="1" applyFont="1" applyFill="1" applyBorder="1" applyAlignment="1">
      <alignment horizontal="center" vertical="center"/>
    </xf>
    <xf numFmtId="43" fontId="5" fillId="4" borderId="24" xfId="0" applyNumberFormat="1" applyFont="1" applyFill="1" applyBorder="1" applyAlignment="1">
      <alignment horizontal="center" vertical="center"/>
    </xf>
    <xf numFmtId="43" fontId="5" fillId="4" borderId="23" xfId="0" applyNumberFormat="1" applyFont="1" applyFill="1" applyBorder="1" applyAlignment="1">
      <alignment horizontal="center" vertical="center"/>
    </xf>
    <xf numFmtId="0" fontId="5" fillId="22" borderId="13" xfId="0" applyFont="1" applyFill="1" applyBorder="1" applyAlignment="1">
      <alignment horizontal="center" vertical="center" wrapText="1"/>
    </xf>
    <xf numFmtId="0" fontId="5" fillId="22" borderId="14" xfId="0" applyFont="1" applyFill="1" applyBorder="1" applyAlignment="1">
      <alignment horizontal="center" vertical="center" wrapText="1"/>
    </xf>
    <xf numFmtId="0" fontId="5" fillId="22" borderId="19" xfId="0" applyFont="1" applyFill="1" applyBorder="1" applyAlignment="1">
      <alignment horizontal="center" vertical="center" wrapText="1"/>
    </xf>
    <xf numFmtId="0" fontId="5" fillId="22" borderId="11" xfId="0" applyFont="1" applyFill="1" applyBorder="1" applyAlignment="1">
      <alignment horizontal="center" vertical="center" wrapText="1"/>
    </xf>
    <xf numFmtId="0" fontId="5" fillId="22" borderId="0" xfId="0" applyFont="1" applyFill="1" applyBorder="1" applyAlignment="1">
      <alignment horizontal="center" vertical="center" wrapText="1"/>
    </xf>
    <xf numFmtId="0" fontId="5" fillId="22" borderId="21" xfId="0" applyFont="1" applyFill="1" applyBorder="1" applyAlignment="1">
      <alignment horizontal="center" vertical="center" wrapText="1"/>
    </xf>
    <xf numFmtId="0" fontId="5" fillId="22" borderId="18" xfId="0" applyFont="1" applyFill="1" applyBorder="1" applyAlignment="1">
      <alignment horizontal="center" vertical="center" wrapText="1"/>
    </xf>
    <xf numFmtId="0" fontId="5" fillId="22" borderId="17" xfId="0" applyFont="1" applyFill="1" applyBorder="1" applyAlignment="1">
      <alignment horizontal="center" vertical="center" wrapText="1"/>
    </xf>
    <xf numFmtId="0" fontId="5" fillId="22" borderId="22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4"/>
  <sheetViews>
    <sheetView tabSelected="1" zoomScaleSheetLayoutView="100" zoomScalePageLayoutView="0" workbookViewId="0" topLeftCell="A1">
      <selection activeCell="O8" sqref="O8:O11"/>
    </sheetView>
  </sheetViews>
  <sheetFormatPr defaultColWidth="9.140625" defaultRowHeight="15"/>
  <cols>
    <col min="1" max="1" width="3.7109375" style="0" customWidth="1"/>
    <col min="2" max="2" width="6.140625" style="0" customWidth="1"/>
    <col min="3" max="3" width="11.8515625" style="0" customWidth="1"/>
    <col min="4" max="4" width="1.28515625" style="0" customWidth="1"/>
    <col min="5" max="5" width="0.13671875" style="0" customWidth="1"/>
    <col min="6" max="6" width="12.7109375" style="0" customWidth="1"/>
    <col min="7" max="7" width="12.00390625" style="0" customWidth="1"/>
    <col min="8" max="8" width="13.28125" style="0" customWidth="1"/>
    <col min="9" max="9" width="12.421875" style="0" customWidth="1"/>
    <col min="10" max="10" width="11.7109375" style="0" customWidth="1"/>
    <col min="11" max="11" width="12.7109375" style="0" customWidth="1"/>
    <col min="12" max="12" width="12.57421875" style="0" customWidth="1"/>
    <col min="13" max="13" width="11.57421875" style="0" customWidth="1"/>
    <col min="14" max="14" width="13.140625" style="0" customWidth="1"/>
    <col min="15" max="15" width="12.8515625" style="0" customWidth="1"/>
    <col min="16" max="17" width="12.57421875" style="0" customWidth="1"/>
    <col min="18" max="18" width="5.00390625" style="5" customWidth="1"/>
    <col min="19" max="19" width="7.00390625" style="5" customWidth="1"/>
    <col min="20" max="20" width="4.140625" style="5" customWidth="1"/>
    <col min="21" max="21" width="7.57421875" style="5" customWidth="1"/>
    <col min="22" max="22" width="9.140625" style="5" customWidth="1"/>
    <col min="23" max="23" width="15.7109375" style="0" bestFit="1" customWidth="1"/>
    <col min="24" max="24" width="14.00390625" style="0" customWidth="1"/>
    <col min="25" max="25" width="12.421875" style="0" bestFit="1" customWidth="1"/>
  </cols>
  <sheetData>
    <row r="1" spans="17:21" ht="15" customHeight="1">
      <c r="Q1" s="139" t="s">
        <v>57</v>
      </c>
      <c r="R1" s="140"/>
      <c r="S1" s="140"/>
      <c r="T1" s="140"/>
      <c r="U1" s="140"/>
    </row>
    <row r="2" spans="17:22" ht="15">
      <c r="Q2" s="140"/>
      <c r="R2" s="140"/>
      <c r="S2" s="140"/>
      <c r="T2" s="140"/>
      <c r="U2" s="140"/>
      <c r="V2" s="6"/>
    </row>
    <row r="3" spans="17:22" ht="52.5" customHeight="1">
      <c r="Q3" s="140"/>
      <c r="R3" s="140"/>
      <c r="S3" s="140"/>
      <c r="T3" s="140"/>
      <c r="U3" s="140"/>
      <c r="V3" s="6"/>
    </row>
    <row r="4" spans="2:22" s="11" customFormat="1" ht="15.75">
      <c r="B4" s="13"/>
      <c r="C4" s="72" t="s">
        <v>37</v>
      </c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12"/>
      <c r="T4" s="12"/>
      <c r="U4" s="12"/>
      <c r="V4" s="12"/>
    </row>
    <row r="5" spans="2:22" s="11" customFormat="1" ht="15.75"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2"/>
      <c r="T5" s="12"/>
      <c r="U5" s="12"/>
      <c r="V5" s="12"/>
    </row>
    <row r="6" spans="1:22" s="2" customFormat="1" ht="36.75" customHeight="1">
      <c r="A6" s="68" t="s">
        <v>1</v>
      </c>
      <c r="B6" s="69" t="s">
        <v>32</v>
      </c>
      <c r="C6" s="84" t="s">
        <v>0</v>
      </c>
      <c r="D6" s="85"/>
      <c r="E6" s="86"/>
      <c r="F6" s="78" t="s">
        <v>48</v>
      </c>
      <c r="G6" s="79"/>
      <c r="H6" s="80"/>
      <c r="I6" s="84" t="s">
        <v>40</v>
      </c>
      <c r="J6" s="85"/>
      <c r="K6" s="85"/>
      <c r="L6" s="85"/>
      <c r="M6" s="85"/>
      <c r="N6" s="86"/>
      <c r="O6" s="78" t="s">
        <v>58</v>
      </c>
      <c r="P6" s="79"/>
      <c r="Q6" s="80"/>
      <c r="R6" s="144" t="s">
        <v>41</v>
      </c>
      <c r="S6" s="145"/>
      <c r="T6" s="145"/>
      <c r="U6" s="145"/>
      <c r="V6" s="146"/>
    </row>
    <row r="7" spans="1:22" s="2" customFormat="1" ht="12.75" customHeight="1">
      <c r="A7" s="68"/>
      <c r="B7" s="70"/>
      <c r="C7" s="87"/>
      <c r="D7" s="88"/>
      <c r="E7" s="89"/>
      <c r="F7" s="81"/>
      <c r="G7" s="93"/>
      <c r="H7" s="93"/>
      <c r="I7" s="94" t="s">
        <v>38</v>
      </c>
      <c r="J7" s="97"/>
      <c r="K7" s="98"/>
      <c r="L7" s="94" t="s">
        <v>39</v>
      </c>
      <c r="M7" s="95"/>
      <c r="N7" s="96"/>
      <c r="O7" s="81"/>
      <c r="P7" s="82"/>
      <c r="Q7" s="83"/>
      <c r="R7" s="147"/>
      <c r="S7" s="148"/>
      <c r="T7" s="148"/>
      <c r="U7" s="148"/>
      <c r="V7" s="149"/>
    </row>
    <row r="8" spans="1:22" s="2" customFormat="1" ht="15" customHeight="1">
      <c r="A8" s="68"/>
      <c r="B8" s="70"/>
      <c r="C8" s="87"/>
      <c r="D8" s="88"/>
      <c r="E8" s="89"/>
      <c r="F8" s="76" t="s">
        <v>30</v>
      </c>
      <c r="G8" s="73" t="s">
        <v>29</v>
      </c>
      <c r="H8" s="73" t="s">
        <v>28</v>
      </c>
      <c r="I8" s="76" t="s">
        <v>30</v>
      </c>
      <c r="J8" s="99" t="s">
        <v>29</v>
      </c>
      <c r="K8" s="99" t="s">
        <v>28</v>
      </c>
      <c r="L8" s="76" t="s">
        <v>30</v>
      </c>
      <c r="M8" s="73" t="s">
        <v>29</v>
      </c>
      <c r="N8" s="73" t="s">
        <v>28</v>
      </c>
      <c r="O8" s="76" t="s">
        <v>31</v>
      </c>
      <c r="P8" s="73" t="s">
        <v>29</v>
      </c>
      <c r="Q8" s="73" t="s">
        <v>28</v>
      </c>
      <c r="R8" s="147"/>
      <c r="S8" s="148"/>
      <c r="T8" s="148"/>
      <c r="U8" s="148"/>
      <c r="V8" s="149"/>
    </row>
    <row r="9" spans="1:22" s="2" customFormat="1" ht="11.25">
      <c r="A9" s="68"/>
      <c r="B9" s="70"/>
      <c r="C9" s="87"/>
      <c r="D9" s="88"/>
      <c r="E9" s="89"/>
      <c r="F9" s="76"/>
      <c r="G9" s="74"/>
      <c r="H9" s="74"/>
      <c r="I9" s="76"/>
      <c r="J9" s="99"/>
      <c r="K9" s="99"/>
      <c r="L9" s="76"/>
      <c r="M9" s="74"/>
      <c r="N9" s="74"/>
      <c r="O9" s="76"/>
      <c r="P9" s="74"/>
      <c r="Q9" s="74"/>
      <c r="R9" s="147"/>
      <c r="S9" s="148"/>
      <c r="T9" s="148"/>
      <c r="U9" s="148"/>
      <c r="V9" s="149"/>
    </row>
    <row r="10" spans="1:22" s="2" customFormat="1" ht="12" customHeight="1">
      <c r="A10" s="68"/>
      <c r="B10" s="70"/>
      <c r="C10" s="87"/>
      <c r="D10" s="88"/>
      <c r="E10" s="89"/>
      <c r="F10" s="76"/>
      <c r="G10" s="74"/>
      <c r="H10" s="74"/>
      <c r="I10" s="76"/>
      <c r="J10" s="99"/>
      <c r="K10" s="99"/>
      <c r="L10" s="76"/>
      <c r="M10" s="74"/>
      <c r="N10" s="74"/>
      <c r="O10" s="76"/>
      <c r="P10" s="74"/>
      <c r="Q10" s="74"/>
      <c r="R10" s="147"/>
      <c r="S10" s="148"/>
      <c r="T10" s="148"/>
      <c r="U10" s="148"/>
      <c r="V10" s="149"/>
    </row>
    <row r="11" spans="1:22" s="2" customFormat="1" ht="15" customHeight="1">
      <c r="A11" s="68"/>
      <c r="B11" s="71"/>
      <c r="C11" s="90"/>
      <c r="D11" s="91"/>
      <c r="E11" s="92"/>
      <c r="F11" s="77"/>
      <c r="G11" s="75"/>
      <c r="H11" s="75"/>
      <c r="I11" s="77"/>
      <c r="J11" s="99"/>
      <c r="K11" s="99"/>
      <c r="L11" s="77"/>
      <c r="M11" s="75"/>
      <c r="N11" s="75"/>
      <c r="O11" s="77"/>
      <c r="P11" s="75"/>
      <c r="Q11" s="75"/>
      <c r="R11" s="150"/>
      <c r="S11" s="151"/>
      <c r="T11" s="151"/>
      <c r="U11" s="151"/>
      <c r="V11" s="152"/>
    </row>
    <row r="12" spans="1:26" s="10" customFormat="1" ht="17.25" customHeight="1">
      <c r="A12" s="7">
        <v>1</v>
      </c>
      <c r="B12" s="7">
        <v>2</v>
      </c>
      <c r="C12" s="103">
        <v>3</v>
      </c>
      <c r="D12" s="104"/>
      <c r="E12" s="105"/>
      <c r="F12" s="7">
        <v>4</v>
      </c>
      <c r="G12" s="7">
        <v>5</v>
      </c>
      <c r="H12" s="7">
        <v>6</v>
      </c>
      <c r="I12" s="7">
        <v>7</v>
      </c>
      <c r="J12" s="7">
        <v>8</v>
      </c>
      <c r="K12" s="7">
        <v>9</v>
      </c>
      <c r="L12" s="7">
        <v>10</v>
      </c>
      <c r="M12" s="7">
        <v>11</v>
      </c>
      <c r="N12" s="7">
        <v>12</v>
      </c>
      <c r="O12" s="7">
        <v>13</v>
      </c>
      <c r="P12" s="7">
        <v>14</v>
      </c>
      <c r="Q12" s="7">
        <v>15</v>
      </c>
      <c r="R12" s="103">
        <v>16</v>
      </c>
      <c r="S12" s="104"/>
      <c r="T12" s="104"/>
      <c r="U12" s="104"/>
      <c r="V12" s="105"/>
      <c r="W12" s="8"/>
      <c r="X12" s="9"/>
      <c r="Y12" s="9"/>
      <c r="Z12" s="9"/>
    </row>
    <row r="13" spans="1:25" s="1" customFormat="1" ht="29.25" customHeight="1">
      <c r="A13" s="3" t="s">
        <v>2</v>
      </c>
      <c r="B13" s="3"/>
      <c r="C13" s="100" t="s">
        <v>3</v>
      </c>
      <c r="D13" s="101"/>
      <c r="E13" s="102"/>
      <c r="F13" s="4">
        <f>SUM(F18+F23+F28)</f>
        <v>2433004.19</v>
      </c>
      <c r="G13" s="4">
        <f aca="true" t="shared" si="0" ref="G13:Q13">SUM(G18+G23+G28)</f>
        <v>997941.77</v>
      </c>
      <c r="H13" s="4">
        <f t="shared" si="0"/>
        <v>1435062.42</v>
      </c>
      <c r="I13" s="4">
        <f t="shared" si="0"/>
        <v>0</v>
      </c>
      <c r="J13" s="4">
        <f t="shared" si="0"/>
        <v>0</v>
      </c>
      <c r="K13" s="4">
        <f t="shared" si="0"/>
        <v>0</v>
      </c>
      <c r="L13" s="4">
        <f t="shared" si="0"/>
        <v>921895.4700000001</v>
      </c>
      <c r="M13" s="4">
        <f t="shared" si="0"/>
        <v>389451.11</v>
      </c>
      <c r="N13" s="4">
        <f t="shared" si="0"/>
        <v>532444.36</v>
      </c>
      <c r="O13" s="4">
        <f t="shared" si="0"/>
        <v>1511108.72</v>
      </c>
      <c r="P13" s="4">
        <f t="shared" si="0"/>
        <v>608490.66</v>
      </c>
      <c r="Q13" s="4">
        <f t="shared" si="0"/>
        <v>902618.0599999999</v>
      </c>
      <c r="R13" s="141"/>
      <c r="S13" s="142"/>
      <c r="T13" s="142"/>
      <c r="U13" s="142"/>
      <c r="V13" s="143"/>
      <c r="W13" s="40"/>
      <c r="X13" s="41"/>
      <c r="Y13" s="41"/>
    </row>
    <row r="14" spans="1:22" s="19" customFormat="1" ht="24" customHeight="1">
      <c r="A14" s="48" t="s">
        <v>4</v>
      </c>
      <c r="B14" s="52" t="s">
        <v>33</v>
      </c>
      <c r="C14" s="15" t="s">
        <v>7</v>
      </c>
      <c r="D14" s="16" t="s">
        <v>12</v>
      </c>
      <c r="E14" s="17"/>
      <c r="F14" s="17"/>
      <c r="G14" s="17"/>
      <c r="H14" s="17"/>
      <c r="I14" s="18"/>
      <c r="J14" s="18"/>
      <c r="K14" s="18"/>
      <c r="L14" s="18"/>
      <c r="M14" s="18"/>
      <c r="N14" s="18"/>
      <c r="O14" s="18"/>
      <c r="P14" s="18"/>
      <c r="Q14" s="18"/>
      <c r="R14" s="127" t="s">
        <v>52</v>
      </c>
      <c r="S14" s="128"/>
      <c r="T14" s="128"/>
      <c r="U14" s="128"/>
      <c r="V14" s="129"/>
    </row>
    <row r="15" spans="1:22" s="19" customFormat="1" ht="12.75">
      <c r="A15" s="49"/>
      <c r="B15" s="106"/>
      <c r="C15" s="15" t="s">
        <v>8</v>
      </c>
      <c r="D15" s="20" t="s">
        <v>13</v>
      </c>
      <c r="E15" s="20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30"/>
      <c r="S15" s="131"/>
      <c r="T15" s="131"/>
      <c r="U15" s="131"/>
      <c r="V15" s="132"/>
    </row>
    <row r="16" spans="1:22" s="19" customFormat="1" ht="12.75">
      <c r="A16" s="49"/>
      <c r="B16" s="106"/>
      <c r="C16" s="15" t="s">
        <v>5</v>
      </c>
      <c r="D16" s="20" t="s">
        <v>14</v>
      </c>
      <c r="E16" s="20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30"/>
      <c r="S16" s="131"/>
      <c r="T16" s="131"/>
      <c r="U16" s="131"/>
      <c r="V16" s="132"/>
    </row>
    <row r="17" spans="1:22" s="19" customFormat="1" ht="18" customHeight="1">
      <c r="A17" s="49"/>
      <c r="B17" s="106"/>
      <c r="C17" s="15" t="s">
        <v>6</v>
      </c>
      <c r="D17" s="107" t="s">
        <v>15</v>
      </c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9"/>
      <c r="R17" s="130"/>
      <c r="S17" s="131"/>
      <c r="T17" s="131"/>
      <c r="U17" s="131"/>
      <c r="V17" s="132"/>
    </row>
    <row r="18" spans="1:22" s="19" customFormat="1" ht="20.25" customHeight="1">
      <c r="A18" s="50"/>
      <c r="B18" s="106"/>
      <c r="C18" s="51" t="s">
        <v>34</v>
      </c>
      <c r="D18" s="51"/>
      <c r="E18" s="51"/>
      <c r="F18" s="21">
        <v>11640</v>
      </c>
      <c r="G18" s="21">
        <v>11640</v>
      </c>
      <c r="H18" s="21">
        <v>0</v>
      </c>
      <c r="I18" s="21">
        <v>0</v>
      </c>
      <c r="J18" s="21">
        <v>0</v>
      </c>
      <c r="K18" s="21">
        <v>0</v>
      </c>
      <c r="L18" s="21">
        <v>1114.18</v>
      </c>
      <c r="M18" s="22">
        <v>1114.18</v>
      </c>
      <c r="N18" s="22">
        <v>0</v>
      </c>
      <c r="O18" s="22">
        <f>SUM(F18-L18)</f>
        <v>10525.82</v>
      </c>
      <c r="P18" s="22">
        <f>SUM(G18-M18)</f>
        <v>10525.82</v>
      </c>
      <c r="Q18" s="42">
        <v>0</v>
      </c>
      <c r="R18" s="130"/>
      <c r="S18" s="131"/>
      <c r="T18" s="131"/>
      <c r="U18" s="131"/>
      <c r="V18" s="132"/>
    </row>
    <row r="19" spans="1:22" s="19" customFormat="1" ht="12.75">
      <c r="A19" s="48" t="s">
        <v>9</v>
      </c>
      <c r="B19" s="52" t="s">
        <v>19</v>
      </c>
      <c r="C19" s="23" t="s">
        <v>7</v>
      </c>
      <c r="D19" s="20" t="s">
        <v>12</v>
      </c>
      <c r="E19" s="20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27" t="s">
        <v>56</v>
      </c>
      <c r="S19" s="128"/>
      <c r="T19" s="128"/>
      <c r="U19" s="128"/>
      <c r="V19" s="129"/>
    </row>
    <row r="20" spans="1:22" s="19" customFormat="1" ht="12.75">
      <c r="A20" s="49"/>
      <c r="B20" s="53"/>
      <c r="C20" s="15" t="s">
        <v>8</v>
      </c>
      <c r="D20" s="20" t="s">
        <v>16</v>
      </c>
      <c r="E20" s="20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30"/>
      <c r="S20" s="131"/>
      <c r="T20" s="131"/>
      <c r="U20" s="131"/>
      <c r="V20" s="132"/>
    </row>
    <row r="21" spans="1:22" s="19" customFormat="1" ht="12.75">
      <c r="A21" s="49"/>
      <c r="B21" s="53"/>
      <c r="C21" s="15" t="s">
        <v>5</v>
      </c>
      <c r="D21" s="20" t="s">
        <v>17</v>
      </c>
      <c r="E21" s="20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30"/>
      <c r="S21" s="131"/>
      <c r="T21" s="131"/>
      <c r="U21" s="131"/>
      <c r="V21" s="132"/>
    </row>
    <row r="22" spans="1:24" s="19" customFormat="1" ht="30" customHeight="1">
      <c r="A22" s="49"/>
      <c r="B22" s="53"/>
      <c r="C22" s="15" t="s">
        <v>6</v>
      </c>
      <c r="D22" s="122" t="s">
        <v>18</v>
      </c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30"/>
      <c r="S22" s="131"/>
      <c r="T22" s="131"/>
      <c r="U22" s="131"/>
      <c r="V22" s="132"/>
      <c r="W22" s="24"/>
      <c r="X22" s="24"/>
    </row>
    <row r="23" spans="1:22" s="19" customFormat="1" ht="16.5" customHeight="1">
      <c r="A23" s="49"/>
      <c r="B23" s="53"/>
      <c r="C23" s="121" t="s">
        <v>34</v>
      </c>
      <c r="D23" s="121"/>
      <c r="E23" s="121"/>
      <c r="F23" s="22">
        <v>3285</v>
      </c>
      <c r="G23" s="22">
        <v>3285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1">
        <v>0</v>
      </c>
      <c r="O23" s="25">
        <v>3285</v>
      </c>
      <c r="P23" s="26">
        <v>3285</v>
      </c>
      <c r="Q23" s="27">
        <v>0</v>
      </c>
      <c r="R23" s="130"/>
      <c r="S23" s="131"/>
      <c r="T23" s="131"/>
      <c r="U23" s="131"/>
      <c r="V23" s="132"/>
    </row>
    <row r="24" spans="1:22" s="19" customFormat="1" ht="19.5" customHeight="1">
      <c r="A24" s="48" t="s">
        <v>53</v>
      </c>
      <c r="B24" s="52" t="s">
        <v>44</v>
      </c>
      <c r="C24" s="23" t="s">
        <v>7</v>
      </c>
      <c r="D24" s="16" t="s">
        <v>12</v>
      </c>
      <c r="E24" s="17"/>
      <c r="F24" s="17"/>
      <c r="G24" s="17"/>
      <c r="H24" s="17"/>
      <c r="I24" s="17"/>
      <c r="J24" s="29"/>
      <c r="K24" s="29"/>
      <c r="L24" s="29"/>
      <c r="M24" s="29"/>
      <c r="N24" s="29"/>
      <c r="O24" s="29"/>
      <c r="P24" s="29"/>
      <c r="Q24" s="29"/>
      <c r="R24" s="127" t="s">
        <v>50</v>
      </c>
      <c r="S24" s="128"/>
      <c r="T24" s="128"/>
      <c r="U24" s="128"/>
      <c r="V24" s="129"/>
    </row>
    <row r="25" spans="1:22" s="19" customFormat="1" ht="12.75">
      <c r="A25" s="49"/>
      <c r="B25" s="53"/>
      <c r="C25" s="15" t="s">
        <v>8</v>
      </c>
      <c r="D25" s="28" t="s">
        <v>45</v>
      </c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130"/>
      <c r="S25" s="131"/>
      <c r="T25" s="131"/>
      <c r="U25" s="131"/>
      <c r="V25" s="132"/>
    </row>
    <row r="26" spans="1:22" s="19" customFormat="1" ht="12.75">
      <c r="A26" s="49"/>
      <c r="B26" s="53"/>
      <c r="C26" s="15" t="s">
        <v>5</v>
      </c>
      <c r="D26" s="28" t="s">
        <v>46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130"/>
      <c r="S26" s="131"/>
      <c r="T26" s="131"/>
      <c r="U26" s="131"/>
      <c r="V26" s="132"/>
    </row>
    <row r="27" spans="1:22" s="19" customFormat="1" ht="26.25" customHeight="1">
      <c r="A27" s="49"/>
      <c r="B27" s="53"/>
      <c r="C27" s="15" t="s">
        <v>6</v>
      </c>
      <c r="D27" s="124" t="s">
        <v>47</v>
      </c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6"/>
      <c r="R27" s="130"/>
      <c r="S27" s="131"/>
      <c r="T27" s="131"/>
      <c r="U27" s="131"/>
      <c r="V27" s="132"/>
    </row>
    <row r="28" spans="1:22" s="19" customFormat="1" ht="21.75" customHeight="1">
      <c r="A28" s="50"/>
      <c r="B28" s="54"/>
      <c r="C28" s="51" t="s">
        <v>35</v>
      </c>
      <c r="D28" s="51"/>
      <c r="E28" s="14" t="s">
        <v>25</v>
      </c>
      <c r="F28" s="25">
        <v>2418079.19</v>
      </c>
      <c r="G28" s="26">
        <v>983016.77</v>
      </c>
      <c r="H28" s="26">
        <v>1435062.42</v>
      </c>
      <c r="I28" s="26">
        <v>0</v>
      </c>
      <c r="J28" s="26">
        <v>0</v>
      </c>
      <c r="K28" s="26">
        <v>0</v>
      </c>
      <c r="L28" s="26">
        <v>920781.29</v>
      </c>
      <c r="M28" s="25">
        <v>388336.93</v>
      </c>
      <c r="N28" s="25">
        <v>532444.36</v>
      </c>
      <c r="O28" s="26">
        <f>SUM(F28-L28)</f>
        <v>1497297.9</v>
      </c>
      <c r="P28" s="26">
        <f>SUM(G28-M28)</f>
        <v>594679.8400000001</v>
      </c>
      <c r="Q28" s="26">
        <f>SUM(H28-N28)</f>
        <v>902618.0599999999</v>
      </c>
      <c r="R28" s="133"/>
      <c r="S28" s="134"/>
      <c r="T28" s="134"/>
      <c r="U28" s="134"/>
      <c r="V28" s="135"/>
    </row>
    <row r="29" spans="1:22" s="33" customFormat="1" ht="30" customHeight="1">
      <c r="A29" s="31" t="s">
        <v>11</v>
      </c>
      <c r="B29" s="31"/>
      <c r="C29" s="136" t="s">
        <v>10</v>
      </c>
      <c r="D29" s="137"/>
      <c r="E29" s="138"/>
      <c r="F29" s="32">
        <f>SUM(F34+F39)</f>
        <v>261760</v>
      </c>
      <c r="G29" s="32">
        <f aca="true" t="shared" si="1" ref="G29:Q29">SUM(G34+G39)</f>
        <v>39264</v>
      </c>
      <c r="H29" s="32">
        <f t="shared" si="1"/>
        <v>222496</v>
      </c>
      <c r="I29" s="32">
        <f t="shared" si="1"/>
        <v>4319.99</v>
      </c>
      <c r="J29" s="32">
        <f t="shared" si="1"/>
        <v>648</v>
      </c>
      <c r="K29" s="32">
        <f t="shared" si="1"/>
        <v>3671.99</v>
      </c>
      <c r="L29" s="32">
        <f t="shared" si="1"/>
        <v>0</v>
      </c>
      <c r="M29" s="32">
        <f t="shared" si="1"/>
        <v>0</v>
      </c>
      <c r="N29" s="32">
        <f t="shared" si="1"/>
        <v>0</v>
      </c>
      <c r="O29" s="32">
        <f t="shared" si="1"/>
        <v>266079.99</v>
      </c>
      <c r="P29" s="32">
        <f t="shared" si="1"/>
        <v>39912</v>
      </c>
      <c r="Q29" s="32">
        <f t="shared" si="1"/>
        <v>226167.99</v>
      </c>
      <c r="R29" s="65"/>
      <c r="S29" s="66"/>
      <c r="T29" s="66"/>
      <c r="U29" s="66"/>
      <c r="V29" s="67"/>
    </row>
    <row r="30" spans="1:22" s="19" customFormat="1" ht="15" customHeight="1">
      <c r="A30" s="48" t="s">
        <v>54</v>
      </c>
      <c r="B30" s="52" t="s">
        <v>42</v>
      </c>
      <c r="C30" s="23" t="s">
        <v>7</v>
      </c>
      <c r="D30" s="28" t="s">
        <v>20</v>
      </c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110" t="s">
        <v>51</v>
      </c>
      <c r="S30" s="111"/>
      <c r="T30" s="111"/>
      <c r="U30" s="111"/>
      <c r="V30" s="112"/>
    </row>
    <row r="31" spans="1:22" s="19" customFormat="1" ht="12.75">
      <c r="A31" s="49"/>
      <c r="B31" s="53"/>
      <c r="C31" s="15" t="s">
        <v>8</v>
      </c>
      <c r="D31" s="28" t="s">
        <v>21</v>
      </c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113"/>
      <c r="S31" s="114"/>
      <c r="T31" s="114"/>
      <c r="U31" s="114"/>
      <c r="V31" s="115"/>
    </row>
    <row r="32" spans="1:22" s="19" customFormat="1" ht="12.75">
      <c r="A32" s="49"/>
      <c r="B32" s="53"/>
      <c r="C32" s="15" t="s">
        <v>5</v>
      </c>
      <c r="D32" s="28" t="s">
        <v>23</v>
      </c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113"/>
      <c r="S32" s="114"/>
      <c r="T32" s="114"/>
      <c r="U32" s="114"/>
      <c r="V32" s="115"/>
    </row>
    <row r="33" spans="1:22" s="19" customFormat="1" ht="18" customHeight="1">
      <c r="A33" s="49"/>
      <c r="B33" s="53"/>
      <c r="C33" s="15" t="s">
        <v>6</v>
      </c>
      <c r="D33" s="44" t="s">
        <v>24</v>
      </c>
      <c r="E33" s="43"/>
      <c r="F33" s="43"/>
      <c r="G33" s="43"/>
      <c r="H33" s="43"/>
      <c r="I33" s="43"/>
      <c r="J33" s="43"/>
      <c r="K33" s="43"/>
      <c r="L33" s="30"/>
      <c r="M33" s="30"/>
      <c r="N33" s="30"/>
      <c r="O33" s="30"/>
      <c r="P33" s="30"/>
      <c r="Q33" s="30"/>
      <c r="R33" s="113"/>
      <c r="S33" s="114"/>
      <c r="T33" s="114"/>
      <c r="U33" s="114"/>
      <c r="V33" s="115"/>
    </row>
    <row r="34" spans="1:22" s="19" customFormat="1" ht="24" customHeight="1">
      <c r="A34" s="50"/>
      <c r="B34" s="54"/>
      <c r="C34" s="51" t="s">
        <v>35</v>
      </c>
      <c r="D34" s="51"/>
      <c r="E34" s="14" t="s">
        <v>25</v>
      </c>
      <c r="F34" s="25">
        <v>175000</v>
      </c>
      <c r="G34" s="26">
        <v>26250</v>
      </c>
      <c r="H34" s="26">
        <v>148750</v>
      </c>
      <c r="I34" s="26"/>
      <c r="J34" s="26"/>
      <c r="K34" s="26"/>
      <c r="L34" s="26">
        <v>0</v>
      </c>
      <c r="M34" s="25">
        <v>0</v>
      </c>
      <c r="N34" s="25">
        <v>0</v>
      </c>
      <c r="O34" s="26">
        <f>SUM(F34)</f>
        <v>175000</v>
      </c>
      <c r="P34" s="26">
        <f>SUM(G34)</f>
        <v>26250</v>
      </c>
      <c r="Q34" s="26">
        <f>SUM(H34)</f>
        <v>148750</v>
      </c>
      <c r="R34" s="116"/>
      <c r="S34" s="117"/>
      <c r="T34" s="117"/>
      <c r="U34" s="117"/>
      <c r="V34" s="118"/>
    </row>
    <row r="35" spans="1:22" s="19" customFormat="1" ht="15" customHeight="1">
      <c r="A35" s="48" t="s">
        <v>55</v>
      </c>
      <c r="B35" s="52" t="s">
        <v>36</v>
      </c>
      <c r="C35" s="23" t="s">
        <v>7</v>
      </c>
      <c r="D35" s="28" t="s">
        <v>20</v>
      </c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55" t="s">
        <v>49</v>
      </c>
      <c r="S35" s="56"/>
      <c r="T35" s="56"/>
      <c r="U35" s="56"/>
      <c r="V35" s="45"/>
    </row>
    <row r="36" spans="1:22" s="19" customFormat="1" ht="12.75">
      <c r="A36" s="49"/>
      <c r="B36" s="53"/>
      <c r="C36" s="15" t="s">
        <v>8</v>
      </c>
      <c r="D36" s="28" t="s">
        <v>26</v>
      </c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57"/>
      <c r="S36" s="58"/>
      <c r="T36" s="58"/>
      <c r="U36" s="58"/>
      <c r="V36" s="59"/>
    </row>
    <row r="37" spans="1:22" s="19" customFormat="1" ht="12.75">
      <c r="A37" s="49"/>
      <c r="B37" s="53"/>
      <c r="C37" s="15" t="s">
        <v>5</v>
      </c>
      <c r="D37" s="28" t="s">
        <v>27</v>
      </c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57"/>
      <c r="S37" s="58"/>
      <c r="T37" s="58"/>
      <c r="U37" s="58"/>
      <c r="V37" s="59"/>
    </row>
    <row r="38" spans="1:22" s="19" customFormat="1" ht="12.75">
      <c r="A38" s="49"/>
      <c r="B38" s="53"/>
      <c r="C38" s="15" t="s">
        <v>6</v>
      </c>
      <c r="D38" s="119" t="s">
        <v>43</v>
      </c>
      <c r="E38" s="120"/>
      <c r="F38" s="120"/>
      <c r="G38" s="120"/>
      <c r="H38" s="120"/>
      <c r="I38" s="30"/>
      <c r="J38" s="34"/>
      <c r="K38" s="34"/>
      <c r="L38" s="34"/>
      <c r="M38" s="34"/>
      <c r="N38" s="34"/>
      <c r="O38" s="34"/>
      <c r="P38" s="34"/>
      <c r="Q38" s="34"/>
      <c r="R38" s="57"/>
      <c r="S38" s="58"/>
      <c r="T38" s="58"/>
      <c r="U38" s="58"/>
      <c r="V38" s="59"/>
    </row>
    <row r="39" spans="1:22" s="19" customFormat="1" ht="12.75" customHeight="1">
      <c r="A39" s="50"/>
      <c r="B39" s="54"/>
      <c r="C39" s="51" t="s">
        <v>35</v>
      </c>
      <c r="D39" s="51"/>
      <c r="E39" s="14"/>
      <c r="F39" s="25">
        <v>86760</v>
      </c>
      <c r="G39" s="26">
        <v>13014</v>
      </c>
      <c r="H39" s="26">
        <v>73746</v>
      </c>
      <c r="I39" s="26">
        <v>4319.99</v>
      </c>
      <c r="J39" s="26">
        <v>648</v>
      </c>
      <c r="K39" s="26">
        <v>3671.99</v>
      </c>
      <c r="L39" s="26"/>
      <c r="M39" s="25"/>
      <c r="N39" s="25"/>
      <c r="O39" s="25">
        <f>SUM(F39+I39)</f>
        <v>91079.99</v>
      </c>
      <c r="P39" s="25">
        <f>SUM(G39+J39)</f>
        <v>13662</v>
      </c>
      <c r="Q39" s="25">
        <f>SUM(H39+K39)</f>
        <v>77417.99</v>
      </c>
      <c r="R39" s="60"/>
      <c r="S39" s="61"/>
      <c r="T39" s="61"/>
      <c r="U39" s="61"/>
      <c r="V39" s="62"/>
    </row>
    <row r="40" spans="1:22" s="38" customFormat="1" ht="19.5" customHeight="1">
      <c r="A40" s="35"/>
      <c r="B40" s="35"/>
      <c r="C40" s="63" t="s">
        <v>22</v>
      </c>
      <c r="D40" s="64"/>
      <c r="E40" s="35"/>
      <c r="F40" s="36">
        <f aca="true" t="shared" si="2" ref="F40:Q40">SUM(F13+F29)</f>
        <v>2694764.19</v>
      </c>
      <c r="G40" s="36">
        <f t="shared" si="2"/>
        <v>1037205.77</v>
      </c>
      <c r="H40" s="36">
        <f t="shared" si="2"/>
        <v>1657558.42</v>
      </c>
      <c r="I40" s="36">
        <f t="shared" si="2"/>
        <v>4319.99</v>
      </c>
      <c r="J40" s="36">
        <f t="shared" si="2"/>
        <v>648</v>
      </c>
      <c r="K40" s="36">
        <f t="shared" si="2"/>
        <v>3671.99</v>
      </c>
      <c r="L40" s="36">
        <f t="shared" si="2"/>
        <v>921895.4700000001</v>
      </c>
      <c r="M40" s="36">
        <f t="shared" si="2"/>
        <v>389451.11</v>
      </c>
      <c r="N40" s="36">
        <f t="shared" si="2"/>
        <v>532444.36</v>
      </c>
      <c r="O40" s="36">
        <f t="shared" si="2"/>
        <v>1777188.71</v>
      </c>
      <c r="P40" s="37">
        <f t="shared" si="2"/>
        <v>648402.66</v>
      </c>
      <c r="Q40" s="36">
        <f t="shared" si="2"/>
        <v>1128786.0499999998</v>
      </c>
      <c r="R40" s="65"/>
      <c r="S40" s="66"/>
      <c r="T40" s="66"/>
      <c r="U40" s="66"/>
      <c r="V40" s="67"/>
    </row>
    <row r="42" spans="15:21" ht="15">
      <c r="O42" s="39"/>
      <c r="P42" s="39"/>
      <c r="Q42" s="39"/>
      <c r="R42" s="46"/>
      <c r="S42" s="47"/>
      <c r="T42" s="47"/>
      <c r="U42" s="47"/>
    </row>
    <row r="43" spans="18:21" ht="15">
      <c r="R43" s="47"/>
      <c r="S43" s="47"/>
      <c r="T43" s="47"/>
      <c r="U43" s="47"/>
    </row>
    <row r="44" spans="18:21" ht="15">
      <c r="R44" s="47"/>
      <c r="S44" s="47"/>
      <c r="T44" s="47"/>
      <c r="U44" s="47"/>
    </row>
  </sheetData>
  <sheetProtection/>
  <mergeCells count="56">
    <mergeCell ref="Q1:U3"/>
    <mergeCell ref="R14:V18"/>
    <mergeCell ref="R19:V23"/>
    <mergeCell ref="R13:V13"/>
    <mergeCell ref="Q8:Q11"/>
    <mergeCell ref="R6:V11"/>
    <mergeCell ref="R30:V34"/>
    <mergeCell ref="D38:H38"/>
    <mergeCell ref="C23:E23"/>
    <mergeCell ref="D22:Q22"/>
    <mergeCell ref="D27:Q27"/>
    <mergeCell ref="R24:V28"/>
    <mergeCell ref="R29:V29"/>
    <mergeCell ref="C29:E29"/>
    <mergeCell ref="A24:A28"/>
    <mergeCell ref="C28:D28"/>
    <mergeCell ref="B24:B28"/>
    <mergeCell ref="A14:A18"/>
    <mergeCell ref="C13:E13"/>
    <mergeCell ref="A19:A23"/>
    <mergeCell ref="R12:V12"/>
    <mergeCell ref="B14:B18"/>
    <mergeCell ref="C18:E18"/>
    <mergeCell ref="B19:B23"/>
    <mergeCell ref="D17:Q17"/>
    <mergeCell ref="C12:E12"/>
    <mergeCell ref="F6:H7"/>
    <mergeCell ref="F8:F11"/>
    <mergeCell ref="L7:N7"/>
    <mergeCell ref="I6:N6"/>
    <mergeCell ref="I7:K7"/>
    <mergeCell ref="K8:K11"/>
    <mergeCell ref="I8:I11"/>
    <mergeCell ref="G8:G11"/>
    <mergeCell ref="H8:H11"/>
    <mergeCell ref="J8:J11"/>
    <mergeCell ref="A6:A11"/>
    <mergeCell ref="B6:B11"/>
    <mergeCell ref="C4:R4"/>
    <mergeCell ref="M8:M11"/>
    <mergeCell ref="N8:N11"/>
    <mergeCell ref="L8:L11"/>
    <mergeCell ref="O6:Q7"/>
    <mergeCell ref="P8:P11"/>
    <mergeCell ref="O8:O11"/>
    <mergeCell ref="C6:E11"/>
    <mergeCell ref="R42:U44"/>
    <mergeCell ref="A30:A34"/>
    <mergeCell ref="C34:D34"/>
    <mergeCell ref="B30:B34"/>
    <mergeCell ref="R35:V39"/>
    <mergeCell ref="C39:D39"/>
    <mergeCell ref="B35:B39"/>
    <mergeCell ref="A35:A39"/>
    <mergeCell ref="C40:D40"/>
    <mergeCell ref="R40:V40"/>
  </mergeCells>
  <printOptions/>
  <pageMargins left="0.1968503937007874" right="0.15748031496062992" top="0.2755905511811024" bottom="0.35433070866141736" header="0.275590551181102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9" sqref="F19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2014-03-27T08:03:09Z</cp:lastPrinted>
  <dcterms:created xsi:type="dcterms:W3CDTF">2006-09-22T13:37:51Z</dcterms:created>
  <dcterms:modified xsi:type="dcterms:W3CDTF">2014-04-11T06:57:37Z</dcterms:modified>
  <cp:category/>
  <cp:version/>
  <cp:contentType/>
  <cp:contentStatus/>
</cp:coreProperties>
</file>